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özös\külterületi utak\2025\Bak\beszerzés dokumentumai\Dózsa utca\"/>
    </mc:Choice>
  </mc:AlternateContent>
  <xr:revisionPtr revIDLastSave="0" documentId="8_{84A1228F-1BC2-4455-B7C0-EB02999AF4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őösszesítő" sheetId="1" r:id="rId1"/>
    <sheet name="Fejezet összesítő" sheetId="2" r:id="rId2"/>
    <sheet name="ÖT" sheetId="3" r:id="rId3"/>
    <sheet name="ÖN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4" l="1"/>
  <c r="H9" i="4"/>
  <c r="I8" i="4"/>
  <c r="H8" i="4"/>
  <c r="I7" i="4"/>
  <c r="H7" i="4"/>
  <c r="I6" i="4"/>
  <c r="H6" i="4"/>
  <c r="I5" i="4"/>
  <c r="H5" i="4"/>
  <c r="I4" i="4"/>
  <c r="H4" i="4"/>
  <c r="I3" i="4"/>
  <c r="H3" i="4"/>
  <c r="I2" i="4"/>
  <c r="H2" i="4"/>
  <c r="I6" i="3"/>
  <c r="H6" i="3"/>
  <c r="I5" i="3"/>
  <c r="H5" i="3"/>
  <c r="I4" i="3"/>
  <c r="H4" i="3"/>
  <c r="I3" i="3"/>
  <c r="H3" i="3"/>
  <c r="I2" i="3"/>
  <c r="H2" i="3"/>
  <c r="H7" i="3" l="1"/>
  <c r="C2" i="2" s="1"/>
  <c r="I7" i="3"/>
  <c r="D2" i="2" s="1"/>
  <c r="H10" i="4"/>
  <c r="C3" i="2" s="1"/>
  <c r="I10" i="4"/>
  <c r="D3" i="2" s="1"/>
  <c r="D4" i="2" l="1"/>
  <c r="D5" i="1" s="1"/>
  <c r="C4" i="2"/>
  <c r="C5" i="1" s="1"/>
  <c r="C6" i="1" s="1"/>
  <c r="C7" i="1" s="1"/>
  <c r="C8" i="1" s="1"/>
</calcChain>
</file>

<file path=xl/sharedStrings.xml><?xml version="1.0" encoding="utf-8"?>
<sst xmlns="http://schemas.openxmlformats.org/spreadsheetml/2006/main" count="74" uniqueCount="50">
  <si>
    <t>Ssz.</t>
  </si>
  <si>
    <t>Fejezet megnevezés</t>
  </si>
  <si>
    <t>Anyagköltség</t>
  </si>
  <si>
    <t>Díjköltség</t>
  </si>
  <si>
    <t>Önállóan támogatható tevékenységek</t>
  </si>
  <si>
    <t>Összes fejezet (HUF)</t>
  </si>
  <si>
    <t>Önállóan nem támogatható tevékenységek</t>
  </si>
  <si>
    <t>Tételszám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</si>
  <si>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</si>
  <si>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</si>
  <si>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</si>
  <si>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</si>
  <si>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</si>
  <si>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</si>
  <si>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</si>
  <si>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Megjegyzés</t>
  </si>
  <si>
    <t>Talajjavító réteg készítése vonalas létesítményeknél, 3,00 m szélesség felett, osztályozatlan kavicsból</t>
  </si>
  <si>
    <t>m³</t>
  </si>
  <si>
    <t>Talajjavító réteg készítése vonalas létesítményeknél, 3,00 m szélesség felett, zúzottkőből</t>
  </si>
  <si>
    <t xml:space="preserve"> 610030674916</t>
  </si>
  <si>
    <t>Helyszínen /tükörben/ kevert stabilizált alapréteg készítése utókezeléssel, CKh-T2 jelű cementtel stabilizált homokos kavics, CEM II 32,5 cement, Gy-R40 (70/100) bitumenemulzió (új név: C 40 B1)</t>
  </si>
  <si>
    <t xml:space="preserve"> 610030675032</t>
  </si>
  <si>
    <t>Telepen kevert hidraulikus vagy vegyes kötőanyagú stabilizált réteg készítése utókezeléssel, 2,00 m-nél nagyobb szélességben, CKt-2, CKt-4 vagy CTt-2 jelű keverékből, CKt-T2 jelű, cement kötőanyagú homokos kavics, Gy-R40 (70/100) bitumenemulzió (új név: C 40 B1)</t>
  </si>
  <si>
    <t xml:space="preserve"> 631032334586</t>
  </si>
  <si>
    <t>Egyéb közutak bitumenes burkolatának készítése, hengerelt aszfalt kopóréteg készítése (AC), az alatta lévő réteg felületének előzetes letakarításával és bitumenes permetezéssel, 4 méter szélességig, AC 11 kopó aszfaltkeverékből, 35-55 mm vastagságban terítve, Kopóréteg AC11 kopó (N) 50/70, AC11 kopó (N) 70/100 típusú bitumennel, N igénybevételi kat. útszakaszok kopórétege, homokkal, zúzalékkal</t>
  </si>
  <si>
    <t>Építmény közvetlen költségei (HUF)</t>
  </si>
  <si>
    <t xml:space="preserve"> 620020677781</t>
  </si>
  <si>
    <t>Egyéb használatos szegélykövek, út és körforgalom szegélyek készítése, alapárok kiemelése nélkül, betonhézagolással, 25, 26 vagy 30 cm hosszú elemekből, LEIER K szegélykő, szürke, 25x15/10x25 cm, Cikkszám: HUTJS1078</t>
  </si>
  <si>
    <t>m</t>
  </si>
  <si>
    <t xml:space="preserve"> 630010690163</t>
  </si>
  <si>
    <t>Aszfaltos felületű zúzottkő makadám, itatott és kötőzúzalékos, valamint kevert aszfaltmakadám bontása, 10 cm vastagságig, géppel, hidraulikus bontófejjel</t>
  </si>
  <si>
    <t xml:space="preserve"> 530010599483</t>
  </si>
  <si>
    <t>Körszelvényű, talpas betoncső beépítése cementhabarcs kötéssel, 1,00 m hosszú előregyártott betoncsövekből, belső csőátmérő: 40 cm, LEIER TA 40/100 csaphornyos csatlakozású talpas betoncső, V1-T1-A1, CEM 2/A-V 32,5 S, Cikkszám: HUTJS1123</t>
  </si>
  <si>
    <t xml:space="preserve"> 530000599140</t>
  </si>
  <si>
    <t>Előregyártott és monolit csatornák és aknák törmelékre bontása, betonból</t>
  </si>
  <si>
    <t xml:space="preserve"> 530061257796</t>
  </si>
  <si>
    <t>Akna vagy akna jellegű műtárgy építése, monolit vasbetonból vagy betonból, akna- vagy műtárgybeton készítése, C30/37 - XC2 -XD2 - XF1 - 24 - F2 - CEM 52,5, m = 6,4 finomsági modulussal</t>
  </si>
  <si>
    <t xml:space="preserve"> 210040015731</t>
  </si>
  <si>
    <t>Padka és elválasztó sáv készítése, felületrendezés tömörítés nélkül, helyszínről szállított anyagból, gépi erővel, kiegészítő kézi munkával, egyéb anyagból (nyers homokos kavics, bányameddő, murva, stb.)</t>
  </si>
  <si>
    <t xml:space="preserve"> 210040015416</t>
  </si>
  <si>
    <t>Földmű vízszintes felületének rendezése a felesleges föld elterítésével, tömörítés nélkül, gépi erővel, kiegészítő kézi munkával, 16%-os terephajlásig, 20 cm vastagságban, talajosztály: I-IV.</t>
  </si>
  <si>
    <t>m²</t>
  </si>
  <si>
    <t xml:space="preserve"> 630014813362</t>
  </si>
  <si>
    <t>Aszfaltburkolatok részleges javítása, felbontandó terület körülhatárolása hézagvágással, gépi erővel, 10 cm mélységig</t>
  </si>
  <si>
    <t>Költségvetés főösszesítő</t>
  </si>
  <si>
    <t>Megnevezés</t>
  </si>
  <si>
    <t>1 Építmény közvetlen költségei</t>
  </si>
  <si>
    <t>2.1 ÁFA vetítési alap</t>
  </si>
  <si>
    <t>2.2 ÁFA</t>
  </si>
  <si>
    <t>3 A munka ára (HUF)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</si>
</sst>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2"/>
    </font>
    <font>
      <b/>
      <sz val="14"/>
      <color theme="1"/>
      <name val="Times New Roman"/>
      <family val="2"/>
    </font>
    <font>
      <sz val="10"/>
      <color theme="1"/>
      <name val="Times New Roman"/>
      <family val="2"/>
    </font>
    <font>
      <b/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164" fontId="1" fillId="0" borderId="0" xfId="0" applyNumberFormat="1" applyFont="1" applyAlignment="1">
      <alignment vertical="top" wrapText="1"/>
    </xf>
    <xf numFmtId="10" fontId="3" fillId="0" borderId="1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vertical="top" wrapText="1"/>
    </xf>
    <xf numFmtId="164" fontId="3" fillId="0" borderId="0" xfId="0" applyNumberFormat="1" applyFont="1" applyAlignment="1">
      <alignment vertical="top"/>
    </xf>
    <xf numFmtId="0" fontId="1" fillId="3" borderId="2" xfId="0" applyFont="1" applyFill="1" applyBorder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164" fontId="1" fillId="0" borderId="3" xfId="0" applyNumberFormat="1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sqref="A1:D1"/>
    </sheetView>
  </sheetViews>
  <sheetFormatPr defaultRowHeight="15" x14ac:dyDescent="0.25"/>
  <cols>
    <col min="1" max="1" width="30.7109375" customWidth="1"/>
    <col min="2" max="2" width="8.7109375" customWidth="1"/>
    <col min="3" max="4" width="12.7109375" customWidth="1"/>
  </cols>
  <sheetData>
    <row r="1" spans="1:4" x14ac:dyDescent="0.25">
      <c r="A1" s="12"/>
      <c r="B1" s="12"/>
      <c r="C1" s="12"/>
      <c r="D1" s="12"/>
    </row>
    <row r="3" spans="1:4" ht="18.75" x14ac:dyDescent="0.25">
      <c r="A3" s="13" t="s">
        <v>44</v>
      </c>
      <c r="B3" s="13"/>
      <c r="C3" s="13"/>
      <c r="D3" s="13"/>
    </row>
    <row r="4" spans="1:4" x14ac:dyDescent="0.25">
      <c r="A4" s="2" t="s">
        <v>45</v>
      </c>
      <c r="B4" s="3"/>
      <c r="C4" s="3" t="s">
        <v>2</v>
      </c>
      <c r="D4" s="3" t="s">
        <v>3</v>
      </c>
    </row>
    <row r="5" spans="1:4" x14ac:dyDescent="0.25">
      <c r="A5" s="4" t="s">
        <v>46</v>
      </c>
      <c r="C5" s="5">
        <f>'Fejezet összesítő'!C4</f>
        <v>0</v>
      </c>
      <c r="D5" s="5">
        <f>'Fejezet összesítő'!D4</f>
        <v>0</v>
      </c>
    </row>
    <row r="6" spans="1:4" x14ac:dyDescent="0.25">
      <c r="A6" s="4" t="s">
        <v>47</v>
      </c>
      <c r="C6" s="14">
        <f>ROUND(C5+D5,0)</f>
        <v>0</v>
      </c>
      <c r="D6" s="14"/>
    </row>
    <row r="7" spans="1:4" x14ac:dyDescent="0.25">
      <c r="A7" s="4" t="s">
        <v>48</v>
      </c>
      <c r="B7" s="6">
        <v>0</v>
      </c>
      <c r="C7" s="14">
        <f>ROUND(C6*B7,0)</f>
        <v>0</v>
      </c>
      <c r="D7" s="14"/>
    </row>
    <row r="8" spans="1:4" x14ac:dyDescent="0.25">
      <c r="A8" s="7" t="s">
        <v>49</v>
      </c>
      <c r="B8" s="7"/>
      <c r="C8" s="15">
        <f>ROUND(C7+C6,0)</f>
        <v>0</v>
      </c>
      <c r="D8" s="15"/>
    </row>
  </sheetData>
  <mergeCells count="5">
    <mergeCell ref="A1:D1"/>
    <mergeCell ref="A3:D3"/>
    <mergeCell ref="C6:D6"/>
    <mergeCell ref="C7:D7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/>
  </sheetViews>
  <sheetFormatPr defaultRowHeight="15" x14ac:dyDescent="0.25"/>
  <cols>
    <col min="1" max="1" width="4.7109375" customWidth="1"/>
    <col min="2" max="2" width="20.7109375" customWidth="1"/>
    <col min="3" max="4" width="12.7109375" customWidth="1"/>
  </cols>
  <sheetData>
    <row r="1" spans="1:4" x14ac:dyDescent="0.25">
      <c r="A1" s="2" t="s">
        <v>0</v>
      </c>
      <c r="B1" s="2" t="s">
        <v>1</v>
      </c>
      <c r="C1" s="3" t="s">
        <v>2</v>
      </c>
      <c r="D1" s="3" t="s">
        <v>3</v>
      </c>
    </row>
    <row r="2" spans="1:4" ht="25.5" x14ac:dyDescent="0.25">
      <c r="A2" s="4">
        <v>1</v>
      </c>
      <c r="B2" s="4" t="s">
        <v>4</v>
      </c>
      <c r="C2" s="8">
        <f>ÖT!H7</f>
        <v>0</v>
      </c>
      <c r="D2" s="8">
        <f>ÖT!I7</f>
        <v>0</v>
      </c>
    </row>
    <row r="3" spans="1:4" ht="38.25" x14ac:dyDescent="0.25">
      <c r="A3" s="4">
        <v>2</v>
      </c>
      <c r="B3" s="4" t="s">
        <v>6</v>
      </c>
      <c r="C3" s="8">
        <f>ÖNT!H10</f>
        <v>0</v>
      </c>
      <c r="D3" s="8">
        <f>ÖNT!I10</f>
        <v>0</v>
      </c>
    </row>
    <row r="4" spans="1:4" ht="28.5" x14ac:dyDescent="0.25">
      <c r="A4" s="7"/>
      <c r="B4" s="7" t="s">
        <v>5</v>
      </c>
      <c r="C4" s="7">
        <f>ROUND(SUM(C2:C3),0)</f>
        <v>0</v>
      </c>
      <c r="D4" s="7">
        <f>ROUND(SUM(D2:D3),0)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workbookViewId="0">
      <selection activeCell="F2" sqref="F2"/>
    </sheetView>
  </sheetViews>
  <sheetFormatPr defaultRowHeight="15" x14ac:dyDescent="0.25"/>
  <cols>
    <col min="1" max="2" width="20.7109375" customWidth="1"/>
    <col min="3" max="3" width="35.7109375" customWidth="1"/>
    <col min="4" max="4" width="7.7109375" customWidth="1"/>
    <col min="5" max="5" width="8.7109375" customWidth="1"/>
    <col min="6" max="9" width="12.7109375" customWidth="1"/>
    <col min="10" max="10" width="20.7109375" customWidth="1"/>
  </cols>
  <sheetData>
    <row r="1" spans="1:10" ht="25.5" x14ac:dyDescent="0.25">
      <c r="A1" s="2" t="s">
        <v>0</v>
      </c>
      <c r="B1" s="2" t="s">
        <v>7</v>
      </c>
      <c r="C1" s="2" t="s">
        <v>8</v>
      </c>
      <c r="D1" s="3" t="s">
        <v>9</v>
      </c>
      <c r="E1" s="3" t="s">
        <v>10</v>
      </c>
      <c r="F1" s="3" t="s">
        <v>11</v>
      </c>
      <c r="G1" s="3" t="s">
        <v>12</v>
      </c>
      <c r="H1" s="3" t="s">
        <v>13</v>
      </c>
      <c r="I1" s="3" t="s">
        <v>14</v>
      </c>
      <c r="J1" s="9" t="s">
        <v>15</v>
      </c>
    </row>
    <row r="2" spans="1:10" ht="38.25" x14ac:dyDescent="0.25">
      <c r="A2" s="4">
        <v>1</v>
      </c>
      <c r="B2" s="1"/>
      <c r="C2" s="4" t="s">
        <v>16</v>
      </c>
      <c r="D2" s="1">
        <v>98</v>
      </c>
      <c r="E2" s="4" t="s">
        <v>17</v>
      </c>
      <c r="F2" s="8"/>
      <c r="G2" s="8"/>
      <c r="H2" s="5">
        <f>ROUND(F2*D2,0)</f>
        <v>0</v>
      </c>
      <c r="I2" s="5">
        <f>ROUND(G2*D2,0)</f>
        <v>0</v>
      </c>
      <c r="J2" s="10"/>
    </row>
    <row r="3" spans="1:10" ht="38.25" x14ac:dyDescent="0.25">
      <c r="A3" s="4">
        <v>2</v>
      </c>
      <c r="B3" s="1"/>
      <c r="C3" s="4" t="s">
        <v>18</v>
      </c>
      <c r="D3" s="1">
        <v>12</v>
      </c>
      <c r="E3" s="4" t="s">
        <v>17</v>
      </c>
      <c r="F3" s="8"/>
      <c r="G3" s="8"/>
      <c r="H3" s="5">
        <f>ROUND(F3*D3,0)</f>
        <v>0</v>
      </c>
      <c r="I3" s="5">
        <f>ROUND(G3*D3,0)</f>
        <v>0</v>
      </c>
      <c r="J3" s="10"/>
    </row>
    <row r="4" spans="1:10" ht="63.75" x14ac:dyDescent="0.25">
      <c r="A4" s="4">
        <v>3</v>
      </c>
      <c r="B4" s="1" t="s">
        <v>19</v>
      </c>
      <c r="C4" s="4" t="s">
        <v>20</v>
      </c>
      <c r="D4" s="1">
        <v>294</v>
      </c>
      <c r="E4" s="4" t="s">
        <v>17</v>
      </c>
      <c r="F4" s="8"/>
      <c r="G4" s="8"/>
      <c r="H4" s="5">
        <f>ROUND(F4*D4,0)</f>
        <v>0</v>
      </c>
      <c r="I4" s="5">
        <f>ROUND(G4*D4,0)</f>
        <v>0</v>
      </c>
      <c r="J4" s="10"/>
    </row>
    <row r="5" spans="1:10" ht="89.25" x14ac:dyDescent="0.25">
      <c r="A5" s="4">
        <v>4</v>
      </c>
      <c r="B5" s="1" t="s">
        <v>21</v>
      </c>
      <c r="C5" s="4" t="s">
        <v>22</v>
      </c>
      <c r="D5" s="1">
        <v>12</v>
      </c>
      <c r="E5" s="4" t="s">
        <v>17</v>
      </c>
      <c r="F5" s="8"/>
      <c r="G5" s="8"/>
      <c r="H5" s="5">
        <f>ROUND(F5*D5,0)</f>
        <v>0</v>
      </c>
      <c r="I5" s="5">
        <f>ROUND(G5*D5,0)</f>
        <v>0</v>
      </c>
      <c r="J5" s="10"/>
    </row>
    <row r="6" spans="1:10" ht="140.25" x14ac:dyDescent="0.25">
      <c r="A6" s="4">
        <v>5</v>
      </c>
      <c r="B6" s="1" t="s">
        <v>23</v>
      </c>
      <c r="C6" s="4" t="s">
        <v>24</v>
      </c>
      <c r="D6" s="1">
        <v>49.5</v>
      </c>
      <c r="E6" s="4" t="s">
        <v>17</v>
      </c>
      <c r="F6" s="8"/>
      <c r="G6" s="8"/>
      <c r="H6" s="5">
        <f>ROUND(F6*D6,0)</f>
        <v>0</v>
      </c>
      <c r="I6" s="5">
        <f>ROUND(G6*D6,0)</f>
        <v>0</v>
      </c>
      <c r="J6" s="10"/>
    </row>
    <row r="7" spans="1:10" ht="28.5" x14ac:dyDescent="0.25">
      <c r="C7" s="7" t="s">
        <v>25</v>
      </c>
      <c r="D7" s="7"/>
      <c r="E7" s="7"/>
      <c r="F7" s="7"/>
      <c r="G7" s="7"/>
      <c r="H7" s="11">
        <f>ROUND(SUM(H2:H6),0)</f>
        <v>0</v>
      </c>
      <c r="I7" s="11">
        <f>ROUND(SUM(I2:I6),0)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"/>
  <sheetViews>
    <sheetView workbookViewId="0">
      <selection activeCell="F2" sqref="F2"/>
    </sheetView>
  </sheetViews>
  <sheetFormatPr defaultRowHeight="15" x14ac:dyDescent="0.25"/>
  <cols>
    <col min="1" max="2" width="20.7109375" customWidth="1"/>
    <col min="3" max="3" width="35.7109375" customWidth="1"/>
    <col min="4" max="4" width="7.7109375" customWidth="1"/>
    <col min="5" max="5" width="8.7109375" customWidth="1"/>
    <col min="6" max="9" width="12.7109375" customWidth="1"/>
    <col min="10" max="10" width="20.7109375" customWidth="1"/>
  </cols>
  <sheetData>
    <row r="1" spans="1:10" ht="25.5" x14ac:dyDescent="0.25">
      <c r="A1" s="2" t="s">
        <v>0</v>
      </c>
      <c r="B1" s="2" t="s">
        <v>7</v>
      </c>
      <c r="C1" s="2" t="s">
        <v>8</v>
      </c>
      <c r="D1" s="3" t="s">
        <v>9</v>
      </c>
      <c r="E1" s="3" t="s">
        <v>10</v>
      </c>
      <c r="F1" s="3" t="s">
        <v>11</v>
      </c>
      <c r="G1" s="3" t="s">
        <v>12</v>
      </c>
      <c r="H1" s="3" t="s">
        <v>13</v>
      </c>
      <c r="I1" s="3" t="s">
        <v>14</v>
      </c>
      <c r="J1" s="9" t="s">
        <v>15</v>
      </c>
    </row>
    <row r="2" spans="1:10" ht="76.5" x14ac:dyDescent="0.25">
      <c r="A2" s="4">
        <v>1</v>
      </c>
      <c r="B2" s="1" t="s">
        <v>26</v>
      </c>
      <c r="C2" s="4" t="s">
        <v>27</v>
      </c>
      <c r="D2" s="1">
        <v>78</v>
      </c>
      <c r="E2" s="4" t="s">
        <v>28</v>
      </c>
      <c r="F2" s="8"/>
      <c r="G2" s="8"/>
      <c r="H2" s="5">
        <f t="shared" ref="H2:H9" si="0">ROUND(F2*D2,0)</f>
        <v>0</v>
      </c>
      <c r="I2" s="5">
        <f t="shared" ref="I2:I9" si="1">ROUND(G2*D2,0)</f>
        <v>0</v>
      </c>
      <c r="J2" s="10"/>
    </row>
    <row r="3" spans="1:10" ht="51" x14ac:dyDescent="0.25">
      <c r="A3" s="4">
        <v>2</v>
      </c>
      <c r="B3" s="1" t="s">
        <v>29</v>
      </c>
      <c r="C3" s="4" t="s">
        <v>30</v>
      </c>
      <c r="D3" s="1">
        <v>79.2</v>
      </c>
      <c r="E3" s="4" t="s">
        <v>17</v>
      </c>
      <c r="F3" s="8"/>
      <c r="G3" s="8"/>
      <c r="H3" s="5">
        <f t="shared" si="0"/>
        <v>0</v>
      </c>
      <c r="I3" s="5">
        <f t="shared" si="1"/>
        <v>0</v>
      </c>
      <c r="J3" s="10"/>
    </row>
    <row r="4" spans="1:10" ht="89.25" x14ac:dyDescent="0.25">
      <c r="A4" s="4">
        <v>3</v>
      </c>
      <c r="B4" s="1" t="s">
        <v>31</v>
      </c>
      <c r="C4" s="4" t="s">
        <v>32</v>
      </c>
      <c r="D4" s="1">
        <v>2</v>
      </c>
      <c r="E4" s="4" t="s">
        <v>28</v>
      </c>
      <c r="F4" s="8"/>
      <c r="G4" s="8"/>
      <c r="H4" s="5">
        <f t="shared" si="0"/>
        <v>0</v>
      </c>
      <c r="I4" s="5">
        <f t="shared" si="1"/>
        <v>0</v>
      </c>
      <c r="J4" s="10"/>
    </row>
    <row r="5" spans="1:10" ht="25.5" x14ac:dyDescent="0.25">
      <c r="A5" s="4">
        <v>4</v>
      </c>
      <c r="B5" s="1" t="s">
        <v>33</v>
      </c>
      <c r="C5" s="4" t="s">
        <v>34</v>
      </c>
      <c r="D5" s="1">
        <v>1</v>
      </c>
      <c r="E5" s="4" t="s">
        <v>17</v>
      </c>
      <c r="F5" s="8"/>
      <c r="G5" s="8"/>
      <c r="H5" s="5">
        <f t="shared" si="0"/>
        <v>0</v>
      </c>
      <c r="I5" s="5">
        <f t="shared" si="1"/>
        <v>0</v>
      </c>
      <c r="J5" s="10"/>
    </row>
    <row r="6" spans="1:10" ht="63.75" x14ac:dyDescent="0.25">
      <c r="A6" s="4">
        <v>5</v>
      </c>
      <c r="B6" s="1" t="s">
        <v>35</v>
      </c>
      <c r="C6" s="4" t="s">
        <v>36</v>
      </c>
      <c r="D6" s="1">
        <v>1.6</v>
      </c>
      <c r="E6" s="4" t="s">
        <v>17</v>
      </c>
      <c r="F6" s="8"/>
      <c r="G6" s="8"/>
      <c r="H6" s="5">
        <f t="shared" si="0"/>
        <v>0</v>
      </c>
      <c r="I6" s="5">
        <f t="shared" si="1"/>
        <v>0</v>
      </c>
      <c r="J6" s="10"/>
    </row>
    <row r="7" spans="1:10" ht="63.75" x14ac:dyDescent="0.25">
      <c r="A7" s="4">
        <v>6</v>
      </c>
      <c r="B7" s="1" t="s">
        <v>37</v>
      </c>
      <c r="C7" s="4" t="s">
        <v>38</v>
      </c>
      <c r="D7" s="1">
        <v>16.399999999999999</v>
      </c>
      <c r="E7" s="4" t="s">
        <v>17</v>
      </c>
      <c r="F7" s="8"/>
      <c r="G7" s="8"/>
      <c r="H7" s="5">
        <f t="shared" si="0"/>
        <v>0</v>
      </c>
      <c r="I7" s="5">
        <f t="shared" si="1"/>
        <v>0</v>
      </c>
      <c r="J7" s="10"/>
    </row>
    <row r="8" spans="1:10" ht="63.75" x14ac:dyDescent="0.25">
      <c r="A8" s="4">
        <v>7</v>
      </c>
      <c r="B8" s="1" t="s">
        <v>39</v>
      </c>
      <c r="C8" s="4" t="s">
        <v>40</v>
      </c>
      <c r="D8" s="1">
        <v>426</v>
      </c>
      <c r="E8" s="4" t="s">
        <v>41</v>
      </c>
      <c r="F8" s="8"/>
      <c r="G8" s="8"/>
      <c r="H8" s="5">
        <f t="shared" si="0"/>
        <v>0</v>
      </c>
      <c r="I8" s="5">
        <f t="shared" si="1"/>
        <v>0</v>
      </c>
      <c r="J8" s="10"/>
    </row>
    <row r="9" spans="1:10" ht="38.25" x14ac:dyDescent="0.25">
      <c r="A9" s="4">
        <v>8</v>
      </c>
      <c r="B9" s="1" t="s">
        <v>42</v>
      </c>
      <c r="C9" s="4" t="s">
        <v>43</v>
      </c>
      <c r="D9" s="1">
        <v>20</v>
      </c>
      <c r="E9" s="4" t="s">
        <v>28</v>
      </c>
      <c r="F9" s="8"/>
      <c r="G9" s="8"/>
      <c r="H9" s="5">
        <f t="shared" si="0"/>
        <v>0</v>
      </c>
      <c r="I9" s="5">
        <f t="shared" si="1"/>
        <v>0</v>
      </c>
      <c r="J9" s="10"/>
    </row>
    <row r="10" spans="1:10" ht="28.5" x14ac:dyDescent="0.25">
      <c r="C10" s="7" t="s">
        <v>25</v>
      </c>
      <c r="D10" s="7"/>
      <c r="E10" s="7"/>
      <c r="F10" s="7"/>
      <c r="G10" s="7"/>
      <c r="H10" s="11">
        <f>ROUND(SUM(H2:H9),0)</f>
        <v>0</v>
      </c>
      <c r="I10" s="11">
        <f>ROUND(SUM(I2:I9),0)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Főösszesítő</vt:lpstr>
      <vt:lpstr>Fejezet összesítő</vt:lpstr>
      <vt:lpstr>ÖT</vt:lpstr>
      <vt:lpstr>ÖNT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Czinder Attila</dc:creator>
  <cp:lastModifiedBy>Attila Mentes</cp:lastModifiedBy>
  <dcterms:created xsi:type="dcterms:W3CDTF">2026-06-04T11:39:42Z</dcterms:created>
  <dcterms:modified xsi:type="dcterms:W3CDTF">2026-06-08T06:34:13Z</dcterms:modified>
</cp:coreProperties>
</file>